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0C44749-65D9-41E3-B25A-EFDF7B8D03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J12" i="5" s="1"/>
  <c r="H12" i="5"/>
  <c r="G12" i="5"/>
  <c r="G16" i="5" s="1"/>
  <c r="F12" i="5"/>
  <c r="F16" i="5" s="1"/>
  <c r="E12" i="5"/>
  <c r="AR12" i="5" l="1"/>
  <c r="H16" i="5"/>
  <c r="E16" i="5"/>
  <c r="L16" i="5" s="1"/>
  <c r="G17" i="5"/>
  <c r="G18" i="5" s="1"/>
  <c r="E17" i="5"/>
  <c r="O17" i="5" s="1"/>
  <c r="K17" i="5"/>
  <c r="K18" i="5" s="1"/>
  <c r="F17" i="5"/>
  <c r="H17" i="5"/>
  <c r="H18" i="5" s="1"/>
  <c r="I16" i="5"/>
  <c r="AF12" i="5"/>
  <c r="O16" i="5" l="1"/>
  <c r="J16" i="5"/>
  <c r="N16" i="5"/>
  <c r="M16" i="5"/>
  <c r="F18" i="5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<sst xmlns="http://schemas.openxmlformats.org/spreadsheetml/2006/main" count="86" uniqueCount="39">
  <si>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</si>
  <si>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</si>
  <si>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</si>
  <si>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</si>
  <si>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</si>
  <si>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</si>
  <si>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</si>
  <si>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</si>
  <si>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</si>
  <si>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</si>
  <si>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</si>
  <si>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</si>
  <si>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</si>
  <si>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</si>
  <si>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</si>
  <si>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</si>
  <si>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</si>
  <si>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</si>
  <si>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</si>
  <si>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</si>
  <si>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</si>
  <si>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</si>
  <si>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</si>
  <si>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</si>
  <si>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Juuso Jokinen</t>
  </si>
  <si>
    <t>8.</t>
  </si>
  <si>
    <t>SMJ</t>
  </si>
  <si>
    <t>5.</t>
  </si>
  <si>
    <t>28.4.2000   Ylistaro</t>
  </si>
  <si>
    <t>SMJ = Seinäjoen Maila-Jussit  (1932),  kasvattajaseura</t>
  </si>
  <si>
    <t>2.</t>
  </si>
  <si>
    <t>APV</t>
  </si>
  <si>
    <t>APV = Alavuden Peli-Veikot  (1953)</t>
  </si>
  <si>
    <t>4.</t>
  </si>
  <si>
    <t>YKV</t>
  </si>
  <si>
    <t>YKV = Ylistaron Kilpa-Veljet  (1945)</t>
  </si>
  <si>
    <t>1.</t>
  </si>
  <si>
    <t>3.</t>
  </si>
  <si>
    <t>SMJ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</si>
</sst>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2016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6">
        <v>0.25</v>
      </c>
      <c r="AG4" s="10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2018</v>
      </c>
      <c r="Y6" s="12" t="s">
        <v>27</v>
      </c>
      <c r="Z6" s="1" t="s">
        <v>26</v>
      </c>
      <c r="AA6" s="12">
        <v>13</v>
      </c>
      <c r="AB6" s="12">
        <v>1</v>
      </c>
      <c r="AC6" s="12">
        <v>6</v>
      </c>
      <c r="AD6" s="12">
        <v>12</v>
      </c>
      <c r="AE6" s="12">
        <v>43</v>
      </c>
      <c r="AF6" s="66">
        <v>0.55840000000000001</v>
      </c>
      <c r="AG6" s="10">
        <v>77</v>
      </c>
      <c r="AH6" s="7"/>
      <c r="AI6" s="7"/>
      <c r="AJ6" s="7"/>
      <c r="AK6" s="7"/>
      <c r="AL6" s="10"/>
      <c r="AM6" s="1"/>
      <c r="AN6" s="1"/>
      <c r="AO6" s="50"/>
      <c r="AP6" s="1"/>
      <c r="AQ6" s="1"/>
      <c r="AR6" s="50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2019</v>
      </c>
      <c r="Y7" s="12" t="s">
        <v>30</v>
      </c>
      <c r="Z7" s="1" t="s">
        <v>26</v>
      </c>
      <c r="AA7" s="12">
        <v>15</v>
      </c>
      <c r="AB7" s="12">
        <v>1</v>
      </c>
      <c r="AC7" s="12">
        <v>10</v>
      </c>
      <c r="AD7" s="12">
        <v>15</v>
      </c>
      <c r="AE7" s="12">
        <v>66</v>
      </c>
      <c r="AF7" s="66">
        <v>0.6</v>
      </c>
      <c r="AG7" s="18">
        <v>110</v>
      </c>
      <c r="AH7" s="39"/>
      <c r="AI7" s="7"/>
      <c r="AJ7" s="7"/>
      <c r="AK7" s="7"/>
      <c r="AM7" s="12">
        <v>5</v>
      </c>
      <c r="AN7" s="12">
        <v>0</v>
      </c>
      <c r="AO7" s="13">
        <v>2</v>
      </c>
      <c r="AP7" s="12">
        <v>4</v>
      </c>
      <c r="AQ7" s="12">
        <v>17</v>
      </c>
      <c r="AR7" s="63">
        <v>0.5</v>
      </c>
      <c r="AS7" s="18">
        <v>34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4" t="s">
        <v>27</v>
      </c>
      <c r="D8" s="1" t="s">
        <v>31</v>
      </c>
      <c r="E8" s="12">
        <v>2</v>
      </c>
      <c r="F8" s="12">
        <v>0</v>
      </c>
      <c r="G8" s="12">
        <v>0</v>
      </c>
      <c r="H8" s="13">
        <v>0</v>
      </c>
      <c r="I8" s="12">
        <v>0</v>
      </c>
      <c r="J8" s="31">
        <v>0</v>
      </c>
      <c r="K8" s="18">
        <v>4</v>
      </c>
      <c r="L8" s="39"/>
      <c r="M8" s="7"/>
      <c r="N8" s="7"/>
      <c r="O8" s="7"/>
      <c r="P8" s="67"/>
      <c r="Q8" s="12"/>
      <c r="R8" s="12"/>
      <c r="S8" s="13"/>
      <c r="T8" s="12"/>
      <c r="U8" s="12"/>
      <c r="V8" s="63"/>
      <c r="W8" s="18"/>
      <c r="X8" s="12"/>
      <c r="Y8" s="12"/>
      <c r="Z8" s="1"/>
      <c r="AA8" s="12"/>
      <c r="AB8" s="12"/>
      <c r="AC8" s="12"/>
      <c r="AD8" s="12"/>
      <c r="AE8" s="12"/>
      <c r="AF8" s="66"/>
      <c r="AG8" s="10"/>
      <c r="AH8" s="7"/>
      <c r="AI8" s="7"/>
      <c r="AJ8" s="7"/>
      <c r="AK8" s="7"/>
      <c r="AM8" s="12"/>
      <c r="AN8" s="12"/>
      <c r="AO8" s="13"/>
      <c r="AP8" s="12"/>
      <c r="AQ8" s="12"/>
      <c r="AR8" s="63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68">
        <v>2021</v>
      </c>
      <c r="C9" s="72" t="s">
        <v>25</v>
      </c>
      <c r="D9" s="69" t="s">
        <v>31</v>
      </c>
      <c r="E9" s="68">
        <v>11</v>
      </c>
      <c r="F9" s="68">
        <v>0</v>
      </c>
      <c r="G9" s="68">
        <v>0</v>
      </c>
      <c r="H9" s="73">
        <v>5</v>
      </c>
      <c r="I9" s="68">
        <v>23</v>
      </c>
      <c r="J9" s="70">
        <v>0.4894</v>
      </c>
      <c r="K9" s="71">
        <v>47</v>
      </c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68">
        <v>2021</v>
      </c>
      <c r="Y9" s="68" t="s">
        <v>33</v>
      </c>
      <c r="Z9" s="69" t="s">
        <v>34</v>
      </c>
      <c r="AA9" s="68">
        <v>10</v>
      </c>
      <c r="AB9" s="68">
        <v>1</v>
      </c>
      <c r="AC9" s="68">
        <v>2</v>
      </c>
      <c r="AD9" s="68">
        <v>21</v>
      </c>
      <c r="AE9" s="68">
        <v>45</v>
      </c>
      <c r="AF9" s="70">
        <v>0.71430000000000005</v>
      </c>
      <c r="AG9" s="71">
        <v>63</v>
      </c>
      <c r="AH9" s="7"/>
      <c r="AI9" s="7"/>
      <c r="AJ9" s="7"/>
      <c r="AK9" s="7"/>
      <c r="AL9" s="16"/>
      <c r="AM9" s="12">
        <v>1</v>
      </c>
      <c r="AN9" s="12">
        <v>0</v>
      </c>
      <c r="AO9" s="13">
        <v>0</v>
      </c>
      <c r="AP9" s="12">
        <v>2</v>
      </c>
      <c r="AQ9" s="12">
        <v>6</v>
      </c>
      <c r="AR9" s="63">
        <v>0.85709999999999997</v>
      </c>
      <c r="AS9" s="10">
        <v>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68"/>
      <c r="C10" s="72"/>
      <c r="D10" s="69"/>
      <c r="E10" s="68"/>
      <c r="F10" s="68"/>
      <c r="G10" s="68"/>
      <c r="H10" s="73"/>
      <c r="I10" s="68"/>
      <c r="J10" s="70"/>
      <c r="K10" s="71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68">
        <v>2022</v>
      </c>
      <c r="Y10" s="68" t="s">
        <v>36</v>
      </c>
      <c r="Z10" s="69" t="s">
        <v>26</v>
      </c>
      <c r="AA10" s="68">
        <v>15</v>
      </c>
      <c r="AB10" s="68">
        <v>2</v>
      </c>
      <c r="AC10" s="68">
        <v>6</v>
      </c>
      <c r="AD10" s="68">
        <v>31</v>
      </c>
      <c r="AE10" s="68">
        <v>68</v>
      </c>
      <c r="AF10" s="70">
        <v>0.73909999999999998</v>
      </c>
      <c r="AG10" s="71">
        <v>92</v>
      </c>
      <c r="AH10" s="39"/>
      <c r="AI10" s="74" t="s">
        <v>37</v>
      </c>
      <c r="AJ10" s="7"/>
      <c r="AK10" s="7"/>
      <c r="AL10" s="10"/>
      <c r="AM10" s="12">
        <v>3</v>
      </c>
      <c r="AN10" s="12">
        <v>0</v>
      </c>
      <c r="AO10" s="13">
        <v>1</v>
      </c>
      <c r="AP10" s="12">
        <v>2</v>
      </c>
      <c r="AQ10" s="12">
        <v>7</v>
      </c>
      <c r="AR10" s="63">
        <v>0.63639999999999997</v>
      </c>
      <c r="AS10" s="10">
        <v>11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2"/>
      <c r="D11" s="1"/>
      <c r="E11" s="12"/>
      <c r="F11" s="12"/>
      <c r="G11" s="12"/>
      <c r="H11" s="12"/>
      <c r="I11" s="12"/>
      <c r="J11" s="31"/>
      <c r="K11" s="18"/>
      <c r="L11" s="39"/>
      <c r="M11" s="7"/>
      <c r="N11" s="7"/>
      <c r="O11" s="7"/>
      <c r="P11" s="67"/>
      <c r="Q11" s="12"/>
      <c r="R11" s="12"/>
      <c r="S11" s="13"/>
      <c r="T11" s="12"/>
      <c r="U11" s="12"/>
      <c r="V11" s="63"/>
      <c r="W11" s="18"/>
      <c r="X11" s="12">
        <v>2023</v>
      </c>
      <c r="Y11" s="12" t="s">
        <v>33</v>
      </c>
      <c r="Z11" s="1" t="s">
        <v>38</v>
      </c>
      <c r="AA11" s="12">
        <v>12</v>
      </c>
      <c r="AB11" s="12">
        <v>0</v>
      </c>
      <c r="AC11" s="12">
        <v>2</v>
      </c>
      <c r="AD11" s="12">
        <v>12</v>
      </c>
      <c r="AE11" s="12">
        <v>50</v>
      </c>
      <c r="AF11" s="66">
        <v>0.66666666666666663</v>
      </c>
      <c r="AG11" s="10">
        <v>75</v>
      </c>
      <c r="AH11" s="39"/>
      <c r="AI11" s="7"/>
      <c r="AJ11" s="7"/>
      <c r="AK11" s="7"/>
      <c r="AL11" s="10"/>
      <c r="AM11" s="12"/>
      <c r="AN11" s="12"/>
      <c r="AO11" s="13"/>
      <c r="AP11" s="12"/>
      <c r="AQ11" s="12"/>
      <c r="AR11" s="63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59" t="s">
        <v>13</v>
      </c>
      <c r="C12" s="60"/>
      <c r="D12" s="61"/>
      <c r="E12" s="35">
        <f>SUM(E4:E11)</f>
        <v>13</v>
      </c>
      <c r="F12" s="35">
        <f>SUM(F4:F11)</f>
        <v>0</v>
      </c>
      <c r="G12" s="35">
        <f>SUM(G4:G11)</f>
        <v>0</v>
      </c>
      <c r="H12" s="35">
        <f>SUM(H4:H11)</f>
        <v>5</v>
      </c>
      <c r="I12" s="35">
        <f>SUM(I4:I11)</f>
        <v>23</v>
      </c>
      <c r="J12" s="36">
        <f>PRODUCT(I12/K12)</f>
        <v>0.45098039215686275</v>
      </c>
      <c r="K12" s="20">
        <f>SUM(K4:K11)</f>
        <v>51</v>
      </c>
      <c r="L12" s="17"/>
      <c r="M12" s="28"/>
      <c r="N12" s="40"/>
      <c r="O12" s="41"/>
      <c r="P12" s="10"/>
      <c r="Q12" s="35">
        <f>SUM(Q4:Q11)</f>
        <v>0</v>
      </c>
      <c r="R12" s="35">
        <f>SUM(R4:R11)</f>
        <v>0</v>
      </c>
      <c r="S12" s="35">
        <f>SUM(S4:S11)</f>
        <v>0</v>
      </c>
      <c r="T12" s="35">
        <f>SUM(T4:T11)</f>
        <v>0</v>
      </c>
      <c r="U12" s="35">
        <f>SUM(U4:U11)</f>
        <v>0</v>
      </c>
      <c r="V12" s="15">
        <v>0</v>
      </c>
      <c r="W12" s="20">
        <f>SUM(W4:W11)</f>
        <v>0</v>
      </c>
      <c r="X12" s="62" t="s">
        <v>13</v>
      </c>
      <c r="Y12" s="11"/>
      <c r="Z12" s="9"/>
      <c r="AA12" s="35">
        <f>SUM(AA4:AA11)</f>
        <v>66</v>
      </c>
      <c r="AB12" s="35">
        <f>SUM(AB4:AB11)</f>
        <v>5</v>
      </c>
      <c r="AC12" s="35">
        <f>SUM(AC4:AC11)</f>
        <v>26</v>
      </c>
      <c r="AD12" s="35">
        <f>SUM(AD4:AD11)</f>
        <v>92</v>
      </c>
      <c r="AE12" s="35">
        <f>SUM(AE4:AE11)</f>
        <v>273</v>
      </c>
      <c r="AF12" s="36">
        <f>PRODUCT(AE12/AG12)</f>
        <v>0.64845605700712594</v>
      </c>
      <c r="AG12" s="20">
        <f>SUM(AG4:AG11)</f>
        <v>421</v>
      </c>
      <c r="AH12" s="17"/>
      <c r="AI12" s="28"/>
      <c r="AJ12" s="40"/>
      <c r="AK12" s="41"/>
      <c r="AL12" s="10"/>
      <c r="AM12" s="35">
        <f>SUM(AM4:AM11)</f>
        <v>9</v>
      </c>
      <c r="AN12" s="35">
        <f>SUM(AN4:AN11)</f>
        <v>0</v>
      </c>
      <c r="AO12" s="35">
        <f>SUM(AO4:AO11)</f>
        <v>3</v>
      </c>
      <c r="AP12" s="35">
        <f>SUM(AP4:AP11)</f>
        <v>8</v>
      </c>
      <c r="AQ12" s="35">
        <f>SUM(AQ4:AQ11)</f>
        <v>30</v>
      </c>
      <c r="AR12" s="36">
        <f>PRODUCT(AQ12/AS12)</f>
        <v>0.57692307692307687</v>
      </c>
      <c r="AS12" s="38">
        <f>SUM(AS4:AS11)</f>
        <v>52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7"/>
      <c r="K13" s="18"/>
      <c r="L13" s="10"/>
      <c r="M13" s="10"/>
      <c r="N13" s="10"/>
      <c r="O13" s="10"/>
      <c r="P13" s="16"/>
      <c r="Q13" s="16"/>
      <c r="R13" s="16"/>
      <c r="S13" s="16"/>
      <c r="T13" s="16"/>
      <c r="U13" s="10"/>
      <c r="V13" s="10"/>
      <c r="W13" s="18"/>
      <c r="X13" s="16"/>
      <c r="Y13" s="16"/>
      <c r="Z13" s="16"/>
      <c r="AA13" s="16"/>
      <c r="AB13" s="16"/>
      <c r="AC13" s="16"/>
      <c r="AD13" s="16"/>
      <c r="AE13" s="16"/>
      <c r="AF13" s="37"/>
      <c r="AG13" s="18"/>
      <c r="AH13" s="10"/>
      <c r="AI13" s="10"/>
      <c r="AJ13" s="10"/>
      <c r="AK13" s="10"/>
      <c r="AL13" s="16"/>
      <c r="AM13" s="16"/>
      <c r="AN13" s="16"/>
      <c r="AO13" s="16"/>
      <c r="AP13" s="16"/>
      <c r="AQ13" s="10"/>
      <c r="AR13" s="10"/>
      <c r="AS13" s="1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6" t="s">
        <v>16</v>
      </c>
      <c r="C14" s="47"/>
      <c r="D14" s="48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6"/>
      <c r="R14" s="16" t="s">
        <v>10</v>
      </c>
      <c r="S14" s="16"/>
      <c r="T14" s="52" t="s">
        <v>29</v>
      </c>
      <c r="U14" s="10"/>
      <c r="V14" s="18"/>
      <c r="W14" s="18"/>
      <c r="X14" s="18"/>
      <c r="Y14" s="18"/>
      <c r="Z14" s="18"/>
      <c r="AA14" s="18"/>
      <c r="AB14" s="18"/>
      <c r="AC14" s="16"/>
      <c r="AD14" s="16"/>
      <c r="AE14" s="16"/>
      <c r="AF14" s="16"/>
      <c r="AG14" s="16"/>
      <c r="AH14" s="16"/>
      <c r="AI14" s="16"/>
      <c r="AJ14" s="16"/>
      <c r="AK14" s="16"/>
      <c r="AM14" s="18"/>
      <c r="AN14" s="18"/>
      <c r="AO14" s="18"/>
      <c r="AP14" s="18"/>
      <c r="AQ14" s="18"/>
      <c r="AR14" s="18"/>
      <c r="AS14" s="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9" t="s">
        <v>15</v>
      </c>
      <c r="C15" s="3"/>
      <c r="D15" s="50"/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58">
        <v>0</v>
      </c>
      <c r="K15" s="16"/>
      <c r="L15" s="51">
        <v>0</v>
      </c>
      <c r="M15" s="51">
        <v>0</v>
      </c>
      <c r="N15" s="51">
        <v>0</v>
      </c>
      <c r="O15" s="51">
        <v>0</v>
      </c>
      <c r="Q15" s="16"/>
      <c r="R15" s="16"/>
      <c r="S15" s="16"/>
      <c r="T15" s="52" t="s">
        <v>32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2" t="s">
        <v>11</v>
      </c>
      <c r="C16" s="33"/>
      <c r="D16" s="34"/>
      <c r="E16" s="45">
        <f>PRODUCT(E12+Q12)</f>
        <v>13</v>
      </c>
      <c r="F16" s="45">
        <f>PRODUCT(F12+R12)</f>
        <v>0</v>
      </c>
      <c r="G16" s="45">
        <f>PRODUCT(G12+S12)</f>
        <v>0</v>
      </c>
      <c r="H16" s="45">
        <f>PRODUCT(H12+T12)</f>
        <v>5</v>
      </c>
      <c r="I16" s="45">
        <f>PRODUCT(I12+U12)</f>
        <v>23</v>
      </c>
      <c r="J16" s="58">
        <f>PRODUCT(I16/K16)</f>
        <v>0.45098039215686275</v>
      </c>
      <c r="K16" s="16">
        <f>PRODUCT(K12+W12)</f>
        <v>51</v>
      </c>
      <c r="L16" s="51">
        <f>PRODUCT((F16+G16)/E16)</f>
        <v>0</v>
      </c>
      <c r="M16" s="51">
        <f>PRODUCT(H16/E16)</f>
        <v>0.38461538461538464</v>
      </c>
      <c r="N16" s="51">
        <f>PRODUCT((F16+G16+H16)/E16)</f>
        <v>0.38461538461538464</v>
      </c>
      <c r="O16" s="51">
        <f>PRODUCT(I16/E16)</f>
        <v>1.7692307692307692</v>
      </c>
      <c r="Q16" s="16"/>
      <c r="R16" s="16"/>
      <c r="S16" s="16"/>
      <c r="T16" s="52" t="s">
        <v>35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9" t="s">
        <v>12</v>
      </c>
      <c r="C17" s="30"/>
      <c r="D17" s="29"/>
      <c r="E17" s="45">
        <f>PRODUCT(AA12+AM12)</f>
        <v>75</v>
      </c>
      <c r="F17" s="45">
        <f>PRODUCT(AB12+AN12)</f>
        <v>5</v>
      </c>
      <c r="G17" s="45">
        <f>PRODUCT(AC12+AO12)</f>
        <v>29</v>
      </c>
      <c r="H17" s="45">
        <f>PRODUCT(AD12+AP12)</f>
        <v>100</v>
      </c>
      <c r="I17" s="45">
        <f>PRODUCT(AE12+AQ12)</f>
        <v>303</v>
      </c>
      <c r="J17" s="58">
        <f>PRODUCT(I17/K17)</f>
        <v>0.64059196617336156</v>
      </c>
      <c r="K17" s="10">
        <f>PRODUCT(AG12+AS12)</f>
        <v>473</v>
      </c>
      <c r="L17" s="51">
        <f>PRODUCT((F17+G17)/E17)</f>
        <v>0.45333333333333331</v>
      </c>
      <c r="M17" s="51">
        <f>PRODUCT(H17/E17)</f>
        <v>1.3333333333333333</v>
      </c>
      <c r="N17" s="51">
        <f>PRODUCT((F17+G17+H17)/E17)</f>
        <v>1.7866666666666666</v>
      </c>
      <c r="O17" s="51">
        <f>PRODUCT(I17/E17)</f>
        <v>4.04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2" t="s">
        <v>13</v>
      </c>
      <c r="C18" s="43"/>
      <c r="D18" s="44"/>
      <c r="E18" s="45">
        <f>SUM(E15:E17)</f>
        <v>88</v>
      </c>
      <c r="F18" s="45">
        <f t="shared" ref="F18:I18" si="0">SUM(F15:F17)</f>
        <v>5</v>
      </c>
      <c r="G18" s="45">
        <f t="shared" si="0"/>
        <v>29</v>
      </c>
      <c r="H18" s="45">
        <f t="shared" si="0"/>
        <v>105</v>
      </c>
      <c r="I18" s="45">
        <f t="shared" si="0"/>
        <v>326</v>
      </c>
      <c r="J18" s="58">
        <f>PRODUCT(I18/K18)</f>
        <v>0.62213740458015265</v>
      </c>
      <c r="K18" s="16">
        <f>SUM(K15:K17)</f>
        <v>524</v>
      </c>
      <c r="L18" s="51">
        <f>PRODUCT((F18+G18)/E18)</f>
        <v>0.38636363636363635</v>
      </c>
      <c r="M18" s="51">
        <f>PRODUCT(H18/E18)</f>
        <v>1.1931818181818181</v>
      </c>
      <c r="N18" s="51">
        <f>PRODUCT((F18+G18+H18)/E18)</f>
        <v>1.5795454545454546</v>
      </c>
      <c r="O18" s="51">
        <f>PRODUCT(I18/E18)</f>
        <v>3.7045454545454546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0"/>
      <c r="AL183" s="10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38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2:38" x14ac:dyDescent="0.25"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2:38" x14ac:dyDescent="0.25"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 spans="12:38" x14ac:dyDescent="0.25"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 spans="12:38" x14ac:dyDescent="0.25"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</row>
    <row r="192" spans="12:38" x14ac:dyDescent="0.25"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</row>
    <row r="193" spans="18:36" x14ac:dyDescent="0.25"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</row>
    <row r="194" spans="18:36" x14ac:dyDescent="0.25"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</row>
    <row r="195" spans="18:36" x14ac:dyDescent="0.25"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</row>
    <row r="196" spans="18:36" x14ac:dyDescent="0.25"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</row>
    <row r="197" spans="18:36" x14ac:dyDescent="0.25"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</row>
    <row r="198" spans="18:36" x14ac:dyDescent="0.25"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</row>
    <row r="199" spans="18:36" x14ac:dyDescent="0.25"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</row>
    <row r="200" spans="18:36" x14ac:dyDescent="0.25"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</row>
    <row r="201" spans="18:36" x14ac:dyDescent="0.25"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</row>
    <row r="202" spans="18:36" x14ac:dyDescent="0.25"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</row>
    <row r="203" spans="18:36" x14ac:dyDescent="0.25"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</row>
    <row r="204" spans="18:36" x14ac:dyDescent="0.25"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</row>
    <row r="205" spans="18:36" x14ac:dyDescent="0.25"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</row>
    <row r="206" spans="18:36" x14ac:dyDescent="0.25"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</row>
    <row r="207" spans="18:36" x14ac:dyDescent="0.25"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</row>
    <row r="208" spans="18:36" x14ac:dyDescent="0.25"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</row>
    <row r="209" spans="18:36" x14ac:dyDescent="0.25"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  <row r="210" spans="18:36" x14ac:dyDescent="0.25"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</row>
    <row r="211" spans="18:36" x14ac:dyDescent="0.25"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</row>
    <row r="212" spans="18:36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</row>
    <row r="213" spans="18:36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</row>
    <row r="214" spans="18:36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</row>
    <row r="215" spans="18:36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</row>
  </sheetData>
  <sortState xmlns:xlrd2="http://schemas.microsoft.com/office/spreadsheetml/2017/richdata2" ref="X10:AT11">
    <sortCondition ref="X10: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2023-09-02T18:52:16Z</dcterms:modified>
</cp:coreProperties>
</file>